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<sst xmlns="http://schemas.openxmlformats.org/spreadsheetml/2006/main" count="292" uniqueCount="219">
  <si>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</si>
  <si>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</si>
  <si>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</si>
  <si>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</si>
  <si>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</si>
  <si>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</si>
  <si>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</si>
  <si>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</si>
  <si>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</si>
  <si>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</si>
  <si>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</si>
  <si>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</si>
  <si>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</si>
  <si>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</si>
  <si>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</si>
  <si>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</si>
  <si>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</si>
  <si>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</si>
  <si>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</si>
  <si>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</si>
  <si>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</si>
  <si>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</si>
  <si>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</si>
  <si>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</si>
  <si>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</si>
  <si>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</si>
  <si>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</si>
  <si>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</si>
  <si>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</si>
  <si>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</si>
  <si>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</si>
  <si>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</si>
  <si>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</si>
  <si>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</si>
  <si>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</si>
  <si>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</si>
  <si>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</si>
  <si>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</si>
  <si>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</si>
  <si>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</si>
  <si>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</si>
  <si>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</si>
  <si>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</si>
  <si>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</si>
  <si>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</si>
  <si>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</si>
  <si>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</si>
  <si>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</si>
  <si>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</si>
  <si>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</si>
  <si>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</si>
  <si>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</si>
  <si>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</si>
  <si>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</si>
  <si>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</si>
  <si>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</si>
  <si>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</si>
  <si>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</si>
  <si>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</si>
  <si>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</si>
  <si>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</si>
  <si>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</si>
  <si>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</si>
  <si>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</si>
  <si>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</si>
  <si>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</si>
  <si>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</si>
  <si>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</si>
  <si>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</si>
  <si>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</si>
  <si>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</si>
  <si>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</si>
  <si>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</si>
  <si>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</si>
  <si>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</si>
  <si>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</si>
  <si>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</si>
  <si>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</si>
  <si>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</si>
  <si>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</si>
  <si>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</si>
  <si>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</si>
  <si>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</si>
  <si>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</si>
  <si>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</si>
  <si>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</si>
  <si>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</si>
  <si>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</si>
  <si>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</si>
  <si>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</si>
  <si>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</si>
  <si>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</si>
  <si>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</si>
  <si>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</si>
  <si>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</si>
  <si>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</si>
  <si>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</si>
  <si>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</si>
  <si>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</si>
  <si>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</si>
  <si>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</si>
  <si>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</si>
  <si>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</si>
  <si>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</si>
  <si>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</si>
  <si>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</si>
  <si>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</si>
  <si>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</si>
  <si>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</si>
  <si>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</si>
  <si>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</si>
  <si>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</si>
  <si>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</si>
  <si>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</si>
  <si>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</si>
  <si>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</si>
  <si>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</si>
  <si>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</si>
  <si>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</si>
  <si>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</si>
  <si>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</si>
  <si>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</si>
  <si>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</si>
  <si>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</si>
  <si>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</si>
  <si>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</si>
  <si>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</si>
  <si>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</si>
  <si>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</si>
  <si>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</si>
  <si>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</si>
  <si>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</si>
  <si>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</si>
  <si>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</si>
  <si>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</si>
  <si>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</si>
  <si>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</si>
  <si>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</si>
  <si>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</si>
  <si>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</si>
  <si>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</si>
  <si>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</si>
  <si>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</si>
  <si>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</si>
  <si>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</si>
  <si>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</si>
  <si>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</si>
  <si>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</si>
  <si>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</si>
  <si>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</si>
  <si>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</si>
  <si>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</si>
  <si>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</si>
  <si>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</si>
  <si>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</si>
  <si>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</si>
  <si>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</si>
  <si>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</si>
  <si>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</si>
  <si>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</si>
  <si>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</si>
  <si>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</si>
  <si>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</si>
  <si>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</si>
  <si>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</si>
  <si>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</si>
  <si>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</si>
  <si>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</si>
  <si>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</si>
  <si>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</si>
  <si>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</si>
  <si>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</si>
  <si>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</si>
  <si>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</si>
  <si>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</si>
  <si>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</si>
  <si>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</si>
  <si>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</si>
  <si>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</si>
  <si>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</si>
  <si>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</si>
  <si>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</si>
  <si>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</si>
  <si>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</si>
  <si>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</si>
  <si>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</si>
  <si>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</si>
  <si>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</si>
  <si>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</si>
  <si>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</si>
  <si>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</si>
  <si>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</si>
  <si>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</si>
  <si>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</si>
  <si>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</si>
  <si>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</si>
  <si>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</si>
  <si>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</si>
  <si>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</si>
  <si>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</si>
  <si>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</si>
  <si>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</si>
  <si>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</si>
  <si>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</si>
  <si>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</si>
  <si>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</si>
  <si>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</si>
  <si>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</si>
  <si>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</si>
  <si>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</si>
  <si>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</si>
  <si>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2022 рік</t>
  </si>
  <si>
    <t>П'ятихатський районний суд Дніпропетровської області</t>
  </si>
  <si>
    <t>52100.м. П’ятихатки.вул. Шевченко 114</t>
  </si>
  <si>
    <t>Доручення судів України / іноземних судів</t>
  </si>
  <si>
    <t xml:space="preserve">Розглянуто справ судом присяжних </t>
  </si>
  <si>
    <t>Ю.В. Фирса</t>
  </si>
  <si>
    <t>А.І. Тюлюкін</t>
  </si>
  <si>
    <t>5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</si>
</sst>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B3" sqref="B3:H3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&amp;L9FCC33D1&amp;C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190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122</v>
      </c>
      <c r="F6" s="103">
        <v>74</v>
      </c>
      <c r="G6" s="103">
        <v>1</v>
      </c>
      <c r="H6" s="103">
        <v>82</v>
      </c>
      <c r="I6" s="121" t="s">
        <v>208</v>
      </c>
      <c r="J6" s="103">
        <v>40</v>
      </c>
      <c r="K6" s="84">
        <v>9</v>
      </c>
      <c r="L6" s="91">
        <f aca="true" t="shared" si="0" ref="L6:L46">E6-F6</f>
        <v>48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325</v>
      </c>
      <c r="F7" s="103">
        <v>324</v>
      </c>
      <c r="G7" s="103"/>
      <c r="H7" s="103">
        <v>324</v>
      </c>
      <c r="I7" s="103">
        <v>269</v>
      </c>
      <c r="J7" s="103">
        <v>1</v>
      </c>
      <c r="K7" s="84"/>
      <c r="L7" s="91">
        <f t="shared" si="0"/>
        <v>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234</v>
      </c>
      <c r="F9" s="103">
        <v>223</v>
      </c>
      <c r="G9" s="103"/>
      <c r="H9" s="85">
        <v>232</v>
      </c>
      <c r="I9" s="103">
        <v>146</v>
      </c>
      <c r="J9" s="103">
        <v>2</v>
      </c>
      <c r="K9" s="84"/>
      <c r="L9" s="91">
        <f t="shared" si="0"/>
        <v>11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 t="shared" si="0"/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>
      <c r="A12" s="174"/>
      <c r="B12" s="171" t="s">
        <v>189</v>
      </c>
      <c r="C12" s="172"/>
      <c r="D12" s="39">
        <v>7</v>
      </c>
      <c r="E12" s="103">
        <v>4</v>
      </c>
      <c r="F12" s="103">
        <v>4</v>
      </c>
      <c r="G12" s="103"/>
      <c r="H12" s="103">
        <v>4</v>
      </c>
      <c r="I12" s="103">
        <v>3</v>
      </c>
      <c r="J12" s="103"/>
      <c r="K12" s="84"/>
      <c r="L12" s="91">
        <f t="shared" si="0"/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 t="shared" si="0"/>
        <v>0</v>
      </c>
    </row>
    <row r="14" spans="1:12" s="4" customFormat="1" ht="26.25" customHeight="1">
      <c r="A14" s="174"/>
      <c r="B14" s="180" t="s">
        <v>191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 t="shared" si="0"/>
        <v>0</v>
      </c>
    </row>
    <row r="15" spans="1:12" s="4" customFormat="1" ht="15" customHeight="1">
      <c r="A15" s="174"/>
      <c r="B15" s="171" t="s">
        <v>200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 aca="true" t="shared" si="1" ref="E16:K16">SUM(E6:E15)</f>
        <v>686</v>
      </c>
      <c r="F16" s="84">
        <f t="shared" si="1"/>
        <v>626</v>
      </c>
      <c r="G16" s="84">
        <f t="shared" si="1"/>
        <v>1</v>
      </c>
      <c r="H16" s="84">
        <f t="shared" si="1"/>
        <v>643</v>
      </c>
      <c r="I16" s="84">
        <f t="shared" si="1"/>
        <v>418</v>
      </c>
      <c r="J16" s="84">
        <f t="shared" si="1"/>
        <v>43</v>
      </c>
      <c r="K16" s="84">
        <f t="shared" si="1"/>
        <v>9</v>
      </c>
      <c r="L16" s="91">
        <f t="shared" si="0"/>
        <v>60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15</v>
      </c>
      <c r="F17" s="84">
        <v>15</v>
      </c>
      <c r="G17" s="84"/>
      <c r="H17" s="84">
        <v>15</v>
      </c>
      <c r="I17" s="84">
        <v>10</v>
      </c>
      <c r="J17" s="84"/>
      <c r="K17" s="84"/>
      <c r="L17" s="91">
        <f t="shared" si="0"/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12</v>
      </c>
      <c r="F18" s="84">
        <v>10</v>
      </c>
      <c r="G18" s="84"/>
      <c r="H18" s="84">
        <v>12</v>
      </c>
      <c r="I18" s="84">
        <v>12</v>
      </c>
      <c r="J18" s="84"/>
      <c r="K18" s="84"/>
      <c r="L18" s="91">
        <f t="shared" si="0"/>
        <v>2</v>
      </c>
    </row>
    <row r="19" spans="1:12" ht="26.25" customHeight="1">
      <c r="A19" s="174"/>
      <c r="B19" s="163" t="s">
        <v>207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74"/>
      <c r="B23" s="163" t="s">
        <v>192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17</v>
      </c>
      <c r="F25" s="94">
        <v>15</v>
      </c>
      <c r="G25" s="94"/>
      <c r="H25" s="94">
        <v>17</v>
      </c>
      <c r="I25" s="94">
        <v>12</v>
      </c>
      <c r="J25" s="94"/>
      <c r="K25" s="94"/>
      <c r="L25" s="91">
        <f t="shared" si="0"/>
        <v>2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172</v>
      </c>
      <c r="F26" s="84">
        <v>169</v>
      </c>
      <c r="G26" s="84"/>
      <c r="H26" s="84">
        <v>146</v>
      </c>
      <c r="I26" s="84">
        <v>121</v>
      </c>
      <c r="J26" s="84">
        <v>26</v>
      </c>
      <c r="K26" s="84"/>
      <c r="L26" s="91">
        <f t="shared" si="0"/>
        <v>3</v>
      </c>
    </row>
    <row r="27" spans="1:12" ht="26.25" customHeight="1">
      <c r="A27" s="168"/>
      <c r="B27" s="163" t="s">
        <v>207</v>
      </c>
      <c r="C27" s="164"/>
      <c r="D27" s="39">
        <v>22</v>
      </c>
      <c r="E27" s="111">
        <v>4</v>
      </c>
      <c r="F27" s="111">
        <v>4</v>
      </c>
      <c r="G27" s="111"/>
      <c r="H27" s="111">
        <v>4</v>
      </c>
      <c r="I27" s="111">
        <v>4</v>
      </c>
      <c r="J27" s="111"/>
      <c r="K27" s="111"/>
      <c r="L27" s="91">
        <f t="shared" si="0"/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447</v>
      </c>
      <c r="F28" s="84">
        <v>428</v>
      </c>
      <c r="G28" s="84">
        <v>1</v>
      </c>
      <c r="H28" s="84">
        <v>429</v>
      </c>
      <c r="I28" s="84">
        <v>403</v>
      </c>
      <c r="J28" s="84">
        <v>18</v>
      </c>
      <c r="K28" s="84"/>
      <c r="L28" s="91">
        <f t="shared" si="0"/>
        <v>19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504</v>
      </c>
      <c r="F29" s="84">
        <v>407</v>
      </c>
      <c r="G29" s="84">
        <v>3</v>
      </c>
      <c r="H29" s="84">
        <v>402</v>
      </c>
      <c r="I29" s="84">
        <v>338</v>
      </c>
      <c r="J29" s="84">
        <v>102</v>
      </c>
      <c r="K29" s="84"/>
      <c r="L29" s="91">
        <f t="shared" si="0"/>
        <v>97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84</v>
      </c>
      <c r="F30" s="84">
        <v>84</v>
      </c>
      <c r="G30" s="84"/>
      <c r="H30" s="84">
        <v>83</v>
      </c>
      <c r="I30" s="84">
        <v>79</v>
      </c>
      <c r="J30" s="84">
        <v>1</v>
      </c>
      <c r="K30" s="84"/>
      <c r="L30" s="91">
        <f t="shared" si="0"/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86</v>
      </c>
      <c r="F31" s="84">
        <v>79</v>
      </c>
      <c r="G31" s="84"/>
      <c r="H31" s="84">
        <v>69</v>
      </c>
      <c r="I31" s="84">
        <v>65</v>
      </c>
      <c r="J31" s="84">
        <v>17</v>
      </c>
      <c r="K31" s="84"/>
      <c r="L31" s="91">
        <f t="shared" si="0"/>
        <v>7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5</v>
      </c>
      <c r="F32" s="84">
        <v>3</v>
      </c>
      <c r="G32" s="84"/>
      <c r="H32" s="84">
        <v>4</v>
      </c>
      <c r="I32" s="84">
        <v>2</v>
      </c>
      <c r="J32" s="84">
        <v>1</v>
      </c>
      <c r="K32" s="84"/>
      <c r="L32" s="91">
        <f t="shared" si="0"/>
        <v>2</v>
      </c>
    </row>
    <row r="33" spans="1:12" ht="26.25" customHeight="1">
      <c r="A33" s="168"/>
      <c r="B33" s="163" t="s">
        <v>172</v>
      </c>
      <c r="C33" s="164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 t="shared" si="0"/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68"/>
      <c r="B35" s="163" t="s">
        <v>192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4</v>
      </c>
      <c r="F36" s="84">
        <v>4</v>
      </c>
      <c r="G36" s="84"/>
      <c r="H36" s="84">
        <v>4</v>
      </c>
      <c r="I36" s="84">
        <v>1</v>
      </c>
      <c r="J36" s="84"/>
      <c r="K36" s="84"/>
      <c r="L36" s="91">
        <f t="shared" si="0"/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23</v>
      </c>
      <c r="F37" s="84">
        <v>21</v>
      </c>
      <c r="G37" s="84"/>
      <c r="H37" s="84">
        <v>21</v>
      </c>
      <c r="I37" s="84">
        <v>12</v>
      </c>
      <c r="J37" s="84">
        <v>2</v>
      </c>
      <c r="K37" s="84"/>
      <c r="L37" s="91">
        <f t="shared" si="0"/>
        <v>2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 t="shared" si="0"/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849</v>
      </c>
      <c r="F40" s="94">
        <v>736</v>
      </c>
      <c r="G40" s="94">
        <v>3</v>
      </c>
      <c r="H40" s="94">
        <v>682</v>
      </c>
      <c r="I40" s="94">
        <v>544</v>
      </c>
      <c r="J40" s="94">
        <v>167</v>
      </c>
      <c r="K40" s="94"/>
      <c r="L40" s="91">
        <f t="shared" si="0"/>
        <v>113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785</v>
      </c>
      <c r="F41" s="84">
        <v>751</v>
      </c>
      <c r="G41" s="84"/>
      <c r="H41" s="84">
        <v>742</v>
      </c>
      <c r="I41" s="121" t="s">
        <v>208</v>
      </c>
      <c r="J41" s="84">
        <v>43</v>
      </c>
      <c r="K41" s="84"/>
      <c r="L41" s="91">
        <f t="shared" si="0"/>
        <v>34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</v>
      </c>
      <c r="F42" s="84"/>
      <c r="G42" s="84"/>
      <c r="H42" s="84">
        <v>1</v>
      </c>
      <c r="I42" s="121" t="s">
        <v>208</v>
      </c>
      <c r="J42" s="84"/>
      <c r="K42" s="84"/>
      <c r="L42" s="91">
        <f t="shared" si="0"/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3</v>
      </c>
      <c r="F43" s="84">
        <v>3</v>
      </c>
      <c r="G43" s="84"/>
      <c r="H43" s="84">
        <v>3</v>
      </c>
      <c r="I43" s="84">
        <v>1</v>
      </c>
      <c r="J43" s="84"/>
      <c r="K43" s="84"/>
      <c r="L43" s="91">
        <f t="shared" si="0"/>
        <v>0</v>
      </c>
    </row>
    <row r="44" spans="1:12" ht="15.75" customHeight="1">
      <c r="A44" s="156"/>
      <c r="B44" s="169" t="s">
        <v>192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 t="shared" si="0"/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789</v>
      </c>
      <c r="F45" s="84">
        <f aca="true" t="shared" si="2" ref="F45:K45">F41+F43+F44</f>
        <v>755</v>
      </c>
      <c r="G45" s="84">
        <f t="shared" si="2"/>
        <v>0</v>
      </c>
      <c r="H45" s="84">
        <f t="shared" si="2"/>
        <v>746</v>
      </c>
      <c r="I45" s="84">
        <f>I43+I44</f>
        <v>1</v>
      </c>
      <c r="J45" s="84">
        <f t="shared" si="2"/>
        <v>43</v>
      </c>
      <c r="K45" s="84">
        <f t="shared" si="2"/>
        <v>0</v>
      </c>
      <c r="L45" s="91">
        <f t="shared" si="0"/>
        <v>34</v>
      </c>
    </row>
    <row r="46" spans="1:12" ht="15.75" customHeight="1">
      <c r="A46" s="165" t="s">
        <v>193</v>
      </c>
      <c r="B46" s="165"/>
      <c r="C46" s="165"/>
      <c r="D46" s="39">
        <v>41</v>
      </c>
      <c r="E46" s="84">
        <f aca="true" t="shared" si="3" ref="E46:K46">E16+E25+E40+E45</f>
        <v>2341</v>
      </c>
      <c r="F46" s="84">
        <f t="shared" si="3"/>
        <v>2132</v>
      </c>
      <c r="G46" s="84">
        <f t="shared" si="3"/>
        <v>4</v>
      </c>
      <c r="H46" s="84">
        <f t="shared" si="3"/>
        <v>2088</v>
      </c>
      <c r="I46" s="84">
        <f t="shared" si="3"/>
        <v>975</v>
      </c>
      <c r="J46" s="84">
        <f t="shared" si="3"/>
        <v>253</v>
      </c>
      <c r="K46" s="84">
        <f t="shared" si="3"/>
        <v>9</v>
      </c>
      <c r="L46" s="91">
        <f t="shared" si="0"/>
        <v>209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&amp;L9FCC33D1&amp;C&amp;R2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194</v>
      </c>
      <c r="C3" s="221"/>
      <c r="D3" s="221"/>
      <c r="E3" s="221"/>
      <c r="F3" s="69">
        <v>1</v>
      </c>
      <c r="G3" s="84">
        <v>5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35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6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5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4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3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66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56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10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6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4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194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194</v>
      </c>
      <c r="C44" s="203"/>
      <c r="D44" s="203"/>
      <c r="E44" s="204"/>
      <c r="F44" s="69">
        <v>42</v>
      </c>
      <c r="G44" s="86">
        <v>19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29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/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&amp;L9FCC33D1&amp;C&amp;R3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82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70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34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9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5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2</v>
      </c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1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86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222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1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7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5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195</v>
      </c>
      <c r="E27" s="269"/>
      <c r="F27" s="269"/>
      <c r="G27" s="270"/>
      <c r="H27" s="10">
        <v>25</v>
      </c>
      <c r="I27" s="86">
        <v>7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17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196</v>
      </c>
      <c r="C37" s="293"/>
      <c r="D37" s="287" t="s">
        <v>197</v>
      </c>
      <c r="E37" s="287"/>
      <c r="F37" s="287"/>
      <c r="G37" s="287"/>
      <c r="H37" s="10">
        <v>35</v>
      </c>
      <c r="I37" s="94">
        <v>151</v>
      </c>
      <c r="J37" s="108"/>
    </row>
    <row r="38" spans="1:9" ht="12.75" customHeight="1">
      <c r="A38" s="321"/>
      <c r="B38" s="294"/>
      <c r="C38" s="295"/>
      <c r="D38" s="287" t="s">
        <v>198</v>
      </c>
      <c r="E38" s="287"/>
      <c r="F38" s="287"/>
      <c r="G38" s="287"/>
      <c r="H38" s="10">
        <v>36</v>
      </c>
      <c r="I38" s="94">
        <v>283</v>
      </c>
    </row>
    <row r="39" spans="1:9" ht="15" customHeight="1">
      <c r="A39" s="321"/>
      <c r="B39" s="296"/>
      <c r="C39" s="297"/>
      <c r="D39" s="288" t="s">
        <v>199</v>
      </c>
      <c r="E39" s="288"/>
      <c r="F39" s="288"/>
      <c r="G39" s="288"/>
      <c r="H39" s="10">
        <v>37</v>
      </c>
      <c r="I39" s="94">
        <v>207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564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285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20807887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2503061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11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13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16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210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180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203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183</v>
      </c>
      <c r="B58" s="299"/>
      <c r="C58" s="299"/>
      <c r="D58" s="300"/>
      <c r="E58" s="109">
        <f>E59+E62+E63+E64</f>
        <v>1923</v>
      </c>
      <c r="F58" s="109">
        <f>F59+F62+F63+F64</f>
        <v>147</v>
      </c>
      <c r="G58" s="109">
        <f>G59+G62+G63+G64</f>
        <v>14</v>
      </c>
      <c r="H58" s="109">
        <f>H59+H62+H63+H64</f>
        <v>3</v>
      </c>
      <c r="I58" s="109">
        <f>I59+I62+I63+I64</f>
        <v>1</v>
      </c>
    </row>
    <row r="59" spans="1:9" ht="13.5" customHeight="1">
      <c r="A59" s="225" t="s">
        <v>103</v>
      </c>
      <c r="B59" s="225"/>
      <c r="C59" s="225"/>
      <c r="D59" s="225"/>
      <c r="E59" s="94">
        <v>609</v>
      </c>
      <c r="F59" s="94">
        <v>21</v>
      </c>
      <c r="G59" s="94">
        <v>11</v>
      </c>
      <c r="H59" s="94">
        <v>2</v>
      </c>
      <c r="I59" s="94"/>
    </row>
    <row r="60" spans="1:9" ht="13.5" customHeight="1">
      <c r="A60" s="328" t="s">
        <v>201</v>
      </c>
      <c r="B60" s="329"/>
      <c r="C60" s="329"/>
      <c r="D60" s="330"/>
      <c r="E60" s="86">
        <v>53</v>
      </c>
      <c r="F60" s="86">
        <v>16</v>
      </c>
      <c r="G60" s="86">
        <v>11</v>
      </c>
      <c r="H60" s="86">
        <v>2</v>
      </c>
      <c r="I60" s="86"/>
    </row>
    <row r="61" spans="1:9" ht="13.5" customHeight="1">
      <c r="A61" s="328" t="s">
        <v>202</v>
      </c>
      <c r="B61" s="329"/>
      <c r="C61" s="329"/>
      <c r="D61" s="330"/>
      <c r="E61" s="86">
        <v>322</v>
      </c>
      <c r="F61" s="86">
        <v>2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15</v>
      </c>
      <c r="F62" s="84">
        <v>2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571</v>
      </c>
      <c r="F63" s="84">
        <v>107</v>
      </c>
      <c r="G63" s="84">
        <v>2</v>
      </c>
      <c r="H63" s="84">
        <v>1</v>
      </c>
      <c r="I63" s="84">
        <v>1</v>
      </c>
    </row>
    <row r="64" spans="1:9" ht="13.5" customHeight="1">
      <c r="A64" s="225" t="s">
        <v>108</v>
      </c>
      <c r="B64" s="225"/>
      <c r="C64" s="225"/>
      <c r="D64" s="225"/>
      <c r="E64" s="84">
        <v>728</v>
      </c>
      <c r="F64" s="84">
        <v>17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182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183</v>
      </c>
      <c r="B68" s="324"/>
      <c r="C68" s="324"/>
      <c r="D68" s="325"/>
      <c r="E68" s="110">
        <v>1</v>
      </c>
      <c r="F68" s="114">
        <v>699</v>
      </c>
      <c r="G68" s="115">
        <v>4473025</v>
      </c>
      <c r="H68" s="100"/>
      <c r="I68" s="100"/>
    </row>
    <row r="69" spans="1:9" ht="15" customHeight="1">
      <c r="A69" s="264" t="s">
        <v>184</v>
      </c>
      <c r="B69" s="265"/>
      <c r="C69" s="275" t="s">
        <v>185</v>
      </c>
      <c r="D69" s="276"/>
      <c r="E69" s="119">
        <v>2</v>
      </c>
      <c r="F69" s="116">
        <v>383</v>
      </c>
      <c r="G69" s="117">
        <v>3804549</v>
      </c>
      <c r="H69" s="101"/>
      <c r="I69" s="101"/>
    </row>
    <row r="70" spans="1:9" ht="15" customHeight="1">
      <c r="A70" s="266"/>
      <c r="B70" s="267"/>
      <c r="C70" s="275" t="s">
        <v>186</v>
      </c>
      <c r="D70" s="276"/>
      <c r="E70" s="119">
        <v>3</v>
      </c>
      <c r="F70" s="116">
        <v>316</v>
      </c>
      <c r="G70" s="117">
        <v>668476</v>
      </c>
      <c r="H70" s="101"/>
      <c r="I70" s="101"/>
    </row>
    <row r="71" spans="1:9" ht="15" customHeight="1">
      <c r="A71" s="260" t="s">
        <v>187</v>
      </c>
      <c r="B71" s="261"/>
      <c r="C71" s="245" t="s">
        <v>113</v>
      </c>
      <c r="D71" s="246"/>
      <c r="E71" s="120">
        <v>4</v>
      </c>
      <c r="F71" s="118">
        <v>273</v>
      </c>
      <c r="G71" s="115">
        <v>263069</v>
      </c>
      <c r="H71" s="101"/>
      <c r="I71" s="101"/>
    </row>
    <row r="72" spans="1:9" ht="30" customHeight="1">
      <c r="A72" s="262"/>
      <c r="B72" s="263"/>
      <c r="C72" s="245" t="s">
        <v>188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204</v>
      </c>
      <c r="B73" s="261"/>
      <c r="C73" s="275" t="s">
        <v>205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206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&amp;L9FCC33D1&amp;C&amp;R4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3.5573122529644268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20.930232558139537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97.93621013133209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1044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1170.5</v>
      </c>
    </row>
    <row r="11" spans="1:4" ht="16.5" customHeight="1">
      <c r="A11" s="215" t="s">
        <v>62</v>
      </c>
      <c r="B11" s="217"/>
      <c r="C11" s="10">
        <v>9</v>
      </c>
      <c r="D11" s="84">
        <v>32</v>
      </c>
    </row>
    <row r="12" spans="1:4" ht="16.5" customHeight="1">
      <c r="A12" s="331" t="s">
        <v>103</v>
      </c>
      <c r="B12" s="331"/>
      <c r="C12" s="10">
        <v>10</v>
      </c>
      <c r="D12" s="84">
        <v>22</v>
      </c>
    </row>
    <row r="13" spans="1:4" ht="16.5" customHeight="1">
      <c r="A13" s="328" t="s">
        <v>201</v>
      </c>
      <c r="B13" s="330"/>
      <c r="C13" s="10">
        <v>11</v>
      </c>
      <c r="D13" s="94">
        <v>126</v>
      </c>
    </row>
    <row r="14" spans="1:4" ht="16.5" customHeight="1">
      <c r="A14" s="328" t="s">
        <v>202</v>
      </c>
      <c r="B14" s="330"/>
      <c r="C14" s="10">
        <v>12</v>
      </c>
      <c r="D14" s="94">
        <v>3</v>
      </c>
    </row>
    <row r="15" spans="1:4" ht="16.5" customHeight="1">
      <c r="A15" s="331" t="s">
        <v>30</v>
      </c>
      <c r="B15" s="331"/>
      <c r="C15" s="10">
        <v>13</v>
      </c>
      <c r="D15" s="84">
        <v>36</v>
      </c>
    </row>
    <row r="16" spans="1:4" ht="16.5" customHeight="1">
      <c r="A16" s="331" t="s">
        <v>104</v>
      </c>
      <c r="B16" s="331"/>
      <c r="C16" s="10">
        <v>14</v>
      </c>
      <c r="D16" s="84">
        <v>59</v>
      </c>
    </row>
    <row r="17" spans="1:5" ht="16.5" customHeight="1">
      <c r="A17" s="331" t="s">
        <v>108</v>
      </c>
      <c r="B17" s="331"/>
      <c r="C17" s="10">
        <v>15</v>
      </c>
      <c r="D17" s="84">
        <v>14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&amp;L9FCC33D1&amp;C&amp;R5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Tulukin</cp:lastModifiedBy>
  <cp:lastPrinted>2021-09-02T06:14:55Z</cp:lastPrinted>
  <dcterms:created xsi:type="dcterms:W3CDTF">2004-04-20T14:33:35Z</dcterms:created>
  <dcterms:modified xsi:type="dcterms:W3CDTF">2024-01-10T09:28:09Z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1-мзс_00190_4.2022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9FCC33D1</vt:lpwstr>
  </property>
  <property fmtid="{D5CDD505-2E9C-101B-9397-08002B2CF9AE}" pid="9" name="Підрозділ">
    <vt:lpwstr>П'ятихатський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377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